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\J503893\FO\TRACTS\2026\FEVRIER\"/>
    </mc:Choice>
  </mc:AlternateContent>
  <xr:revisionPtr revIDLastSave="0" documentId="8_{BA0DD7FF-36FD-463D-B70A-56071635C2C5}" xr6:coauthVersionLast="47" xr6:coauthVersionMax="47" xr10:uidLastSave="{00000000-0000-0000-0000-000000000000}"/>
  <bookViews>
    <workbookView xWindow="-120" yWindow="-120" windowWidth="29040" windowHeight="17520" xr2:uid="{AB559F14-5C5A-45E8-B8F3-7FD85E30B496}"/>
  </bookViews>
  <sheets>
    <sheet name="Simulateur NAO 2026" sheetId="5" r:id="rId1"/>
  </sheets>
  <definedNames>
    <definedName name="_xlnm._FilterDatabase" localSheetId="0" hidden="1">'Simulateur NAO 2026'!$A$4:$G$14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G15" i="5" s="1"/>
  <c r="D15" i="5"/>
  <c r="F15" i="5" s="1"/>
  <c r="E14" i="5"/>
  <c r="G14" i="5" s="1"/>
  <c r="D14" i="5"/>
  <c r="F14" i="5" s="1"/>
</calcChain>
</file>

<file path=xl/sharedStrings.xml><?xml version="1.0" encoding="utf-8"?>
<sst xmlns="http://schemas.openxmlformats.org/spreadsheetml/2006/main" count="23" uniqueCount="19">
  <si>
    <t>Classifications de A à C</t>
  </si>
  <si>
    <t>Classifications de D à E Non éligible SAIP</t>
  </si>
  <si>
    <t>Classifications de D à E Eligible SAIP</t>
  </si>
  <si>
    <t>Classifications F11 et F12</t>
  </si>
  <si>
    <t>Classifications de G à I</t>
  </si>
  <si>
    <t>Salaire Mensuel</t>
  </si>
  <si>
    <t>Classification Emploi</t>
  </si>
  <si>
    <t>Sans signature Accord</t>
  </si>
  <si>
    <t>Avec Signature Accord</t>
  </si>
  <si>
    <t>Augmentation Mensuelle</t>
  </si>
  <si>
    <t>Augmentation annuelle</t>
  </si>
  <si>
    <t xml:space="preserve">Augmentation Générale </t>
  </si>
  <si>
    <t>A renseigner</t>
  </si>
  <si>
    <t>Augmentation Individuelle</t>
  </si>
  <si>
    <t>Mois augmentation individuelle</t>
  </si>
  <si>
    <t>A Renseigner</t>
  </si>
  <si>
    <t>A renseigner si Augmentation Individuelle = Oui</t>
  </si>
  <si>
    <t>Simulateur d'augmentation 2026 suite aux NAO</t>
  </si>
  <si>
    <t>Calcul de l'augmentation Inviduelle, sous réserve d'obtention de cette dernière. Hors budget consacré à la directive européenne sur la transparence salariale (0,2%)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</si>
</sst>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FB8D"/>
        <bgColor indexed="64"/>
      </patternFill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B8D"/>
      <color rgb="FFA3F7FB"/>
      <color rgb="FFE6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EA82-E4BC-4404-8AE3-66CADC133CFF}">
  <dimension ref="B2:K17"/>
  <sheetViews>
    <sheetView showGridLines="0" tabSelected="1" zoomScale="90" zoomScaleNormal="90" workbookViewId="0">
      <selection activeCell="S4" sqref="S4"/>
    </sheetView>
  </sheetViews>
  <sheetFormatPr baseColWidth="10" defaultColWidth="11.5703125" defaultRowHeight="15" x14ac:dyDescent="0.25"/>
  <cols>
    <col min="1" max="1" width="11.5703125" style="1"/>
    <col min="2" max="2" width="23.5703125" style="3" bestFit="1" customWidth="1"/>
    <col min="3" max="3" width="41.85546875" style="3" bestFit="1" customWidth="1"/>
    <col min="4" max="7" width="23.28515625" style="3" bestFit="1" customWidth="1"/>
    <col min="8" max="10" width="11.5703125" style="1"/>
    <col min="11" max="11" width="36.28515625" style="1" hidden="1" customWidth="1"/>
    <col min="12" max="16384" width="11.5703125" style="1"/>
  </cols>
  <sheetData>
    <row r="2" spans="2:11" ht="50.45" customHeight="1" x14ac:dyDescent="0.25">
      <c r="B2" s="14" t="s">
        <v>17</v>
      </c>
      <c r="C2" s="14"/>
      <c r="D2" s="14"/>
      <c r="E2" s="14"/>
      <c r="F2" s="14"/>
      <c r="G2" s="14"/>
    </row>
    <row r="3" spans="2:11" ht="15.6" customHeight="1" x14ac:dyDescent="0.25"/>
    <row r="4" spans="2:11" x14ac:dyDescent="0.25">
      <c r="B4" s="2" t="s">
        <v>5</v>
      </c>
      <c r="C4" s="2" t="s">
        <v>6</v>
      </c>
    </row>
    <row r="5" spans="2:11" x14ac:dyDescent="0.25">
      <c r="B5" s="4"/>
      <c r="C5" s="4" t="s">
        <v>12</v>
      </c>
    </row>
    <row r="6" spans="2:11" x14ac:dyDescent="0.25">
      <c r="B6" s="5"/>
      <c r="C6" s="5"/>
    </row>
    <row r="7" spans="2:11" x14ac:dyDescent="0.25">
      <c r="B7" s="2" t="s">
        <v>13</v>
      </c>
      <c r="C7" s="2" t="s">
        <v>14</v>
      </c>
    </row>
    <row r="8" spans="2:11" x14ac:dyDescent="0.25">
      <c r="B8" s="4" t="s">
        <v>15</v>
      </c>
      <c r="C8" s="4" t="s">
        <v>16</v>
      </c>
    </row>
    <row r="9" spans="2:11" hidden="1" x14ac:dyDescent="0.25">
      <c r="B9" s="5"/>
    </row>
    <row r="10" spans="2:11" hidden="1" x14ac:dyDescent="0.25">
      <c r="B10" s="5"/>
      <c r="K10" s="13" t="s">
        <v>12</v>
      </c>
    </row>
    <row r="11" spans="2:11" x14ac:dyDescent="0.25">
      <c r="K11" s="6" t="s">
        <v>0</v>
      </c>
    </row>
    <row r="12" spans="2:11" ht="23.45" customHeight="1" x14ac:dyDescent="0.25">
      <c r="D12" s="15" t="s">
        <v>9</v>
      </c>
      <c r="E12" s="15"/>
      <c r="F12" s="16" t="s">
        <v>10</v>
      </c>
      <c r="G12" s="16"/>
      <c r="K12" s="6" t="s">
        <v>1</v>
      </c>
    </row>
    <row r="13" spans="2:11" ht="22.9" customHeight="1" x14ac:dyDescent="0.25">
      <c r="D13" s="12" t="s">
        <v>7</v>
      </c>
      <c r="E13" s="7" t="s">
        <v>8</v>
      </c>
      <c r="F13" s="12" t="s">
        <v>7</v>
      </c>
      <c r="G13" s="8" t="s">
        <v>8</v>
      </c>
      <c r="K13" s="6" t="s">
        <v>2</v>
      </c>
    </row>
    <row r="14" spans="2:11" ht="28.9" customHeight="1" x14ac:dyDescent="0.25">
      <c r="C14" s="4" t="s">
        <v>11</v>
      </c>
      <c r="D14" s="9" t="str">
        <f>IF(B5="A Renseigner","Merci de renseigner le salaire et la classification",IF(OR(C5=K14,C5=K15)=TRUE,"Pas d'AG",IF(C5=K13,B5*0.006,IF(C5=K12,B5*0.007,IF(C5=K11,'Simulateur NAO 2026'!B5*0.008,"Merci de renseigner le salaire et la classification")))))</f>
        <v>Merci de renseigner le salaire et la classification</v>
      </c>
      <c r="E14" s="9" t="str">
        <f>IF(B5="A Renseigner","Merci de renseigner le salaire et la classification",IF(OR(C5=K14,C5=K15)=TRUE,"Pas d'AG",IF(C5=K13,(IF(B5*0.008&gt;=23,B5*0.008,23)),IF(C5=K12,(IF(B5*0.009&gt;=23,B5*0.009,23)),IF(C5=K11,(IF(B5*0.01&gt;=23,B5*0.01,23)),"Merci de renseigner le salaire et la classification")))))</f>
        <v>Merci de renseigner le salaire et la classification</v>
      </c>
      <c r="F14" s="10" t="str">
        <f>IF(D14="Merci de renseigner le salaire et la classification","Merci de renseigner le salaire et la classification",IF(D14="Pas d'AG","Pas d'AG",11*D14))</f>
        <v>Merci de renseigner le salaire et la classification</v>
      </c>
      <c r="G14" s="11" t="str">
        <f>IF(E14="Merci de renseigner le salaire et la classification","Merci de renseigner le salaire et la classification",IF(E14="Pas d'AG","Pas d'AG",13*E14))</f>
        <v>Merci de renseigner le salaire et la classification</v>
      </c>
      <c r="K14" s="6" t="s">
        <v>3</v>
      </c>
    </row>
    <row r="15" spans="2:11" ht="28.9" customHeight="1" x14ac:dyDescent="0.25">
      <c r="C15" s="4" t="s">
        <v>13</v>
      </c>
      <c r="D15" s="9" t="str">
        <f>IF(B5="A Renseigner","Merci de renseigner le salaire et la classification",IF(OR(C5=K14,C5=K15)=TRUE,B5*0.015,IF(C5=K13,B5*0.009,IF(C5=K12,B5*0.008,IF(C5=K11,'Simulateur NAO 2026'!B5*0.007,"Merci de renseigner le salaire et la classification")))))</f>
        <v>Merci de renseigner le salaire et la classification</v>
      </c>
      <c r="E15" s="9" t="str">
        <f>IF(B5="A Renseigner","Merci de renseigner le salaire et la classification",IF(OR(C5=K14,C5=K15)=TRUE,B5*0.019,IF(C5=K13,B5*0.011,IF(C5=K12,B5*0.01,IF(C5=K11,B5*0.009,"Merci de renseigner le salaire et la classification")))))</f>
        <v>Merci de renseigner le salaire et la classification</v>
      </c>
      <c r="F15" s="9" t="str">
        <f>IF(AND(C8="A renseigner si Augmentation Individuelle = Oui",B8="Oui"),"Renseigner Mois augmentation Individuelle",IF(AND(C8&gt;3,B8="Oui"),(13-C8)*D15,"Renseigner Augmentation Individuelle"))</f>
        <v>Renseigner Augmentation Individuelle</v>
      </c>
      <c r="G15" s="9" t="str">
        <f>IF(AND(C8="A renseigner si Augmentation Individuelle = Oui",B8="Oui"),"Renseigner Mois augmentation Individuelle",IF(AND(C8&gt;3,B8="Oui"),(13-C8)*E15,"Renseigner Augmentation Individuelle"))</f>
        <v>Renseigner Augmentation Individuelle</v>
      </c>
      <c r="K15" s="6" t="s">
        <v>4</v>
      </c>
    </row>
    <row r="16" spans="2:11" ht="29.45" customHeight="1" x14ac:dyDescent="0.25"/>
    <row r="17" spans="3:3" x14ac:dyDescent="0.25">
      <c r="C17" s="17" t="s">
        <v>18</v>
      </c>
    </row>
  </sheetData>
  <sheetProtection algorithmName="SHA-512" hashValue="DMZmRCEZqTM6G1snPgMZILQuAgTBkEVVTS+U8ehP5/Rx8wEMjUln3WjQJcKBp3vo9/4uklKelFf7O5pKwHb0/A==" saltValue="TuM58Si/uAhFcn6drlBOyg==" spinCount="100000" sheet="1" objects="1" scenarios="1"/>
  <mergeCells count="3">
    <mergeCell ref="B2:G2"/>
    <mergeCell ref="D12:E12"/>
    <mergeCell ref="F12:G12"/>
  </mergeCells>
  <dataValidations count="4">
    <dataValidation type="list" allowBlank="1" showInputMessage="1" showErrorMessage="1" sqref="C6" xr:uid="{1AC8778B-9C1B-4205-BCBC-B409D3393B27}">
      <formula1>$K$11:$K$15</formula1>
    </dataValidation>
    <dataValidation type="list" allowBlank="1" showInputMessage="1" showErrorMessage="1" sqref="B8" xr:uid="{A946EA9C-920E-45CF-BB2F-F55FFFD16FAF}">
      <formula1>"A Renseigner,Oui,Non"</formula1>
    </dataValidation>
    <dataValidation type="list" allowBlank="1" showInputMessage="1" showErrorMessage="1" sqref="C8" xr:uid="{B6904156-E337-4C61-BF1D-BEE473E354EF}">
      <formula1>"A renseigner si Augmentation Individuelle = Oui,04,05,06,07,08,09,10"</formula1>
    </dataValidation>
    <dataValidation type="list" allowBlank="1" showInputMessage="1" showErrorMessage="1" sqref="C5" xr:uid="{BB4F5FC2-D984-49E1-ADDA-CE1752272EE6}">
      <formula1>$K$10:$K$15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NAO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BOQUEL</dc:creator>
  <cp:lastModifiedBy>SABRINA BOQUEL</cp:lastModifiedBy>
  <dcterms:created xsi:type="dcterms:W3CDTF">2026-01-27T12:30:56Z</dcterms:created>
  <dcterms:modified xsi:type="dcterms:W3CDTF">2026-02-20T13:09:14Z</dcterms:modified>
</cp:coreProperties>
</file>